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Андреева Л.В\Столовая\Питание 2025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G196" i="1"/>
  <c r="I196" i="1"/>
  <c r="F196" i="1"/>
  <c r="L196" i="1"/>
  <c r="H196" i="1"/>
</calcChain>
</file>

<file path=xl/sharedStrings.xml><?xml version="1.0" encoding="utf-8"?>
<sst xmlns="http://schemas.openxmlformats.org/spreadsheetml/2006/main" count="229" uniqueCount="70">
  <si>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</si>
  <si>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</si>
  <si>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</si>
  <si>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</si>
  <si>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</si>
  <si>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</si>
  <si>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</si>
  <si>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</si>
  <si>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</si>
  <si>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</si>
  <si>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</si>
  <si>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</si>
  <si>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</si>
  <si>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</si>
  <si>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</si>
  <si>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</si>
  <si>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</si>
  <si>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</si>
  <si>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</si>
  <si>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</si>
  <si>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</si>
  <si>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</si>
  <si>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</si>
  <si>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</si>
  <si>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</si>
  <si>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</si>
  <si>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</si>
  <si>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</si>
  <si>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</si>
  <si>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</si>
  <si>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</si>
  <si>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</si>
  <si>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</si>
  <si>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</si>
  <si>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</si>
  <si>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</si>
  <si>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</si>
  <si>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</si>
  <si>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</si>
  <si>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чай с сахаром</t>
  </si>
  <si>
    <t>хлеб пшеничный</t>
  </si>
  <si>
    <t>Позы</t>
  </si>
  <si>
    <t>чай с молоком</t>
  </si>
  <si>
    <t>хлеб пшеничный с сыром</t>
  </si>
  <si>
    <t>банан</t>
  </si>
  <si>
    <t>хлеб пшеничный с маслом и сыром</t>
  </si>
  <si>
    <t>яблоко</t>
  </si>
  <si>
    <t>каша рисовая молочная</t>
  </si>
  <si>
    <t>кисель</t>
  </si>
  <si>
    <t>тефтели с гречневой кашей</t>
  </si>
  <si>
    <t>хлеб пшеничный с маслом</t>
  </si>
  <si>
    <t>шоколад</t>
  </si>
  <si>
    <t>каша манная</t>
  </si>
  <si>
    <t>каркаде</t>
  </si>
  <si>
    <t>суп молочный с вермишелью</t>
  </si>
  <si>
    <t>чай с сахаром и лимоном</t>
  </si>
  <si>
    <t>хлеб с маслом и сыром</t>
  </si>
  <si>
    <t>пельмени</t>
  </si>
  <si>
    <t>котлеты с макароными изделиями</t>
  </si>
  <si>
    <t>директор</t>
  </si>
  <si>
    <t>Андреева Л.В.</t>
  </si>
  <si>
    <t>02.</t>
  </si>
  <si>
    <t>Каша "Дружба" вязкая</t>
  </si>
  <si>
    <t>сок натуральный</t>
  </si>
  <si>
    <t>котлеты рыбные с пшеной кашей</t>
  </si>
  <si>
    <t>напиток из какао</t>
  </si>
  <si>
    <t>пирожное "Межвежонок Барни"</t>
  </si>
  <si>
    <t>огурцы свежие</t>
  </si>
  <si>
    <t>чай с сахаром с лимоном</t>
  </si>
  <si>
    <t>напиток 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</si>
</sst>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O32" sqref="O3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7"/>
      <c r="D1" s="58"/>
      <c r="E1" s="59"/>
      <c r="F1" s="3" t="s">
        <v>1</v>
      </c>
      <c r="G1" s="1" t="s">
        <v>2</v>
      </c>
      <c r="H1" s="60" t="s">
        <v>59</v>
      </c>
      <c r="I1" s="61"/>
      <c r="J1" s="61"/>
      <c r="K1" s="62"/>
    </row>
    <row r="2" spans="1:12" ht="18" x14ac:dyDescent="0.2">
      <c r="A2" s="4" t="s">
        <v>3</v>
      </c>
      <c r="C2" s="1"/>
      <c r="G2" s="1" t="s">
        <v>4</v>
      </c>
      <c r="H2" s="60" t="s">
        <v>60</v>
      </c>
      <c r="I2" s="61"/>
      <c r="J2" s="61"/>
      <c r="K2" s="62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 t="s">
        <v>61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62</v>
      </c>
      <c r="F6" s="21">
        <v>200</v>
      </c>
      <c r="G6" s="21">
        <v>4.8410000000000002</v>
      </c>
      <c r="H6" s="21">
        <v>5.23</v>
      </c>
      <c r="I6" s="21">
        <v>23.260999999999999</v>
      </c>
      <c r="J6" s="21">
        <v>160.34</v>
      </c>
      <c r="K6" s="22"/>
      <c r="L6" s="21">
        <v>42.43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 t="s">
        <v>39</v>
      </c>
      <c r="F8" s="28">
        <v>200</v>
      </c>
      <c r="G8" s="28">
        <v>7.5000000000000002E-4</v>
      </c>
      <c r="H8" s="28"/>
      <c r="I8" s="28">
        <v>9.0344999999999995</v>
      </c>
      <c r="J8" s="28">
        <v>36.119999999999997</v>
      </c>
      <c r="K8" s="29"/>
      <c r="L8" s="28">
        <v>4.93</v>
      </c>
    </row>
    <row r="9" spans="1:12" ht="15" x14ac:dyDescent="0.25">
      <c r="A9" s="23"/>
      <c r="B9" s="24"/>
      <c r="C9" s="25"/>
      <c r="D9" s="30" t="s">
        <v>26</v>
      </c>
      <c r="E9" s="27" t="s">
        <v>50</v>
      </c>
      <c r="F9" s="28">
        <v>70</v>
      </c>
      <c r="G9" s="28">
        <v>7</v>
      </c>
      <c r="H9" s="28">
        <v>3</v>
      </c>
      <c r="I9" s="28">
        <v>28</v>
      </c>
      <c r="J9" s="28">
        <v>150</v>
      </c>
      <c r="K9" s="29"/>
      <c r="L9" s="28">
        <v>10.220000000000001</v>
      </c>
    </row>
    <row r="10" spans="1:12" ht="15" x14ac:dyDescent="0.25">
      <c r="A10" s="23"/>
      <c r="B10" s="24"/>
      <c r="C10" s="25"/>
      <c r="D10" s="30" t="s">
        <v>27</v>
      </c>
      <c r="E10" s="27" t="s">
        <v>44</v>
      </c>
      <c r="F10" s="28">
        <v>210</v>
      </c>
      <c r="G10" s="28">
        <v>2</v>
      </c>
      <c r="H10" s="28">
        <v>0</v>
      </c>
      <c r="I10" s="28">
        <v>21</v>
      </c>
      <c r="J10" s="28">
        <v>94</v>
      </c>
      <c r="K10" s="29"/>
      <c r="L10" s="28">
        <v>25.52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680</v>
      </c>
      <c r="G13" s="36">
        <f>SUM(G6:G12)</f>
        <v>13.841750000000001</v>
      </c>
      <c r="H13" s="36">
        <f>SUM(H6:H12)</f>
        <v>8.23</v>
      </c>
      <c r="I13" s="36">
        <f>SUM(I6:I12)</f>
        <v>81.295500000000004</v>
      </c>
      <c r="J13" s="36">
        <f>SUM(J6:J12)</f>
        <v>440.46000000000004</v>
      </c>
      <c r="K13" s="37"/>
      <c r="L13" s="36">
        <f>SUM(L6:L12)</f>
        <v>83.1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2" t="s">
        <v>37</v>
      </c>
      <c r="D24" s="53"/>
      <c r="E24" s="43"/>
      <c r="F24" s="44">
        <f>F13+F23</f>
        <v>680</v>
      </c>
      <c r="G24" s="44">
        <f>G13+G23</f>
        <v>13.841750000000001</v>
      </c>
      <c r="H24" s="44">
        <f>H13+H23</f>
        <v>8.23</v>
      </c>
      <c r="I24" s="44">
        <f>I13+I23</f>
        <v>81.295500000000004</v>
      </c>
      <c r="J24" s="44">
        <f>J13+J23</f>
        <v>440.46000000000004</v>
      </c>
      <c r="K24" s="44"/>
      <c r="L24" s="44">
        <f>L13+L23</f>
        <v>83.1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41</v>
      </c>
      <c r="F25" s="21">
        <v>140</v>
      </c>
      <c r="G25" s="21">
        <v>14</v>
      </c>
      <c r="H25" s="21">
        <v>16</v>
      </c>
      <c r="I25" s="21">
        <v>37</v>
      </c>
      <c r="J25" s="21">
        <v>345</v>
      </c>
      <c r="K25" s="22"/>
      <c r="L25" s="21">
        <v>42.43</v>
      </c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 t="s">
        <v>42</v>
      </c>
      <c r="F27" s="28">
        <v>200</v>
      </c>
      <c r="G27" s="28">
        <v>2</v>
      </c>
      <c r="H27" s="28">
        <v>2</v>
      </c>
      <c r="I27" s="28">
        <v>3</v>
      </c>
      <c r="J27" s="28">
        <v>38</v>
      </c>
      <c r="K27" s="29"/>
      <c r="L27" s="28">
        <v>9.41</v>
      </c>
    </row>
    <row r="28" spans="1:12" ht="15" x14ac:dyDescent="0.25">
      <c r="A28" s="45"/>
      <c r="B28" s="24"/>
      <c r="C28" s="25"/>
      <c r="D28" s="30" t="s">
        <v>26</v>
      </c>
      <c r="E28" s="27" t="s">
        <v>43</v>
      </c>
      <c r="F28" s="28">
        <v>70</v>
      </c>
      <c r="G28" s="28">
        <v>1</v>
      </c>
      <c r="H28" s="28">
        <v>1</v>
      </c>
      <c r="I28" s="28">
        <v>2</v>
      </c>
      <c r="J28" s="28">
        <v>130</v>
      </c>
      <c r="K28" s="29"/>
      <c r="L28" s="28">
        <v>10.119999999999999</v>
      </c>
    </row>
    <row r="29" spans="1:12" ht="15" x14ac:dyDescent="0.25">
      <c r="A29" s="45"/>
      <c r="B29" s="24"/>
      <c r="C29" s="25"/>
      <c r="D29" s="30" t="s">
        <v>27</v>
      </c>
      <c r="E29" s="27" t="s">
        <v>63</v>
      </c>
      <c r="F29" s="28">
        <v>200</v>
      </c>
      <c r="G29" s="28">
        <v>1</v>
      </c>
      <c r="H29" s="28">
        <v>1</v>
      </c>
      <c r="I29" s="28">
        <v>24</v>
      </c>
      <c r="J29" s="28">
        <v>99</v>
      </c>
      <c r="K29" s="29"/>
      <c r="L29" s="28">
        <v>13.47</v>
      </c>
    </row>
    <row r="30" spans="1:12" ht="15" x14ac:dyDescent="0.25">
      <c r="A30" s="45"/>
      <c r="B30" s="24"/>
      <c r="C30" s="25"/>
      <c r="D30" s="26"/>
      <c r="E30" s="27" t="s">
        <v>67</v>
      </c>
      <c r="F30" s="28">
        <v>42</v>
      </c>
      <c r="G30" s="28">
        <v>1</v>
      </c>
      <c r="H30" s="28">
        <v>0</v>
      </c>
      <c r="I30" s="28">
        <v>2</v>
      </c>
      <c r="J30" s="28">
        <v>110</v>
      </c>
      <c r="K30" s="29"/>
      <c r="L30" s="28">
        <v>6.48</v>
      </c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652</v>
      </c>
      <c r="G32" s="36">
        <f>SUM(G25:G31)</f>
        <v>19</v>
      </c>
      <c r="H32" s="36">
        <f>SUM(H25:H31)</f>
        <v>20</v>
      </c>
      <c r="I32" s="36">
        <f>SUM(I25:I31)</f>
        <v>68</v>
      </c>
      <c r="J32" s="36">
        <f>SUM(J25:J31)</f>
        <v>722</v>
      </c>
      <c r="K32" s="37"/>
      <c r="L32" s="36">
        <f>SUM(L25:L31)</f>
        <v>81.910000000000011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2" t="s">
        <v>37</v>
      </c>
      <c r="D43" s="53"/>
      <c r="E43" s="43"/>
      <c r="F43" s="44">
        <f>F32+F42</f>
        <v>652</v>
      </c>
      <c r="G43" s="44">
        <f>G32+G42</f>
        <v>19</v>
      </c>
      <c r="H43" s="44">
        <f>H32+H42</f>
        <v>20</v>
      </c>
      <c r="I43" s="44">
        <f>I32+I42</f>
        <v>68</v>
      </c>
      <c r="J43" s="44">
        <f>J32+J42</f>
        <v>722</v>
      </c>
      <c r="K43" s="44"/>
      <c r="L43" s="44">
        <f>L32+L42</f>
        <v>81.910000000000011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47</v>
      </c>
      <c r="F44" s="21">
        <v>200</v>
      </c>
      <c r="G44" s="21">
        <v>8</v>
      </c>
      <c r="H44" s="21">
        <v>5</v>
      </c>
      <c r="I44" s="21">
        <v>54</v>
      </c>
      <c r="J44" s="21">
        <v>286</v>
      </c>
      <c r="K44" s="22"/>
      <c r="L44" s="21">
        <v>31.49</v>
      </c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 t="s">
        <v>48</v>
      </c>
      <c r="F46" s="28">
        <v>200</v>
      </c>
      <c r="G46" s="28">
        <v>1</v>
      </c>
      <c r="H46" s="51"/>
      <c r="I46" s="28">
        <v>29</v>
      </c>
      <c r="J46" s="28">
        <v>116</v>
      </c>
      <c r="K46" s="29"/>
      <c r="L46" s="28">
        <v>7.75</v>
      </c>
    </row>
    <row r="47" spans="1:12" ht="15" x14ac:dyDescent="0.25">
      <c r="A47" s="23"/>
      <c r="B47" s="24"/>
      <c r="C47" s="25"/>
      <c r="D47" s="30" t="s">
        <v>26</v>
      </c>
      <c r="E47" s="27" t="s">
        <v>45</v>
      </c>
      <c r="F47" s="28">
        <v>80</v>
      </c>
      <c r="G47" s="28">
        <v>7</v>
      </c>
      <c r="H47" s="28">
        <v>12</v>
      </c>
      <c r="I47" s="28">
        <v>28</v>
      </c>
      <c r="J47" s="28">
        <v>254</v>
      </c>
      <c r="K47" s="29"/>
      <c r="L47" s="28">
        <v>20.49</v>
      </c>
    </row>
    <row r="48" spans="1:12" ht="15" x14ac:dyDescent="0.25">
      <c r="A48" s="23"/>
      <c r="B48" s="24"/>
      <c r="C48" s="25"/>
      <c r="D48" s="30" t="s">
        <v>27</v>
      </c>
      <c r="E48" s="27" t="s">
        <v>46</v>
      </c>
      <c r="F48" s="28">
        <v>150</v>
      </c>
      <c r="G48" s="28">
        <v>1</v>
      </c>
      <c r="H48" s="28">
        <v>1</v>
      </c>
      <c r="I48" s="28">
        <v>21</v>
      </c>
      <c r="J48" s="28">
        <v>71</v>
      </c>
      <c r="K48" s="29"/>
      <c r="L48" s="28">
        <v>21.91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630</v>
      </c>
      <c r="G51" s="36">
        <f>SUM(G44:G50)</f>
        <v>17</v>
      </c>
      <c r="H51" s="36">
        <f>SUM(H44:H50)</f>
        <v>18</v>
      </c>
      <c r="I51" s="36">
        <f>SUM(I44:I50)</f>
        <v>132</v>
      </c>
      <c r="J51" s="36">
        <f>SUM(J44:J50)</f>
        <v>727</v>
      </c>
      <c r="K51" s="37"/>
      <c r="L51" s="36">
        <f>SUM(L44:L50)</f>
        <v>81.639999999999986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2" t="s">
        <v>37</v>
      </c>
      <c r="D62" s="53"/>
      <c r="E62" s="43"/>
      <c r="F62" s="44">
        <f>F51+F61</f>
        <v>630</v>
      </c>
      <c r="G62" s="44">
        <f>G51+G61</f>
        <v>17</v>
      </c>
      <c r="H62" s="44">
        <f>H51+H61</f>
        <v>18</v>
      </c>
      <c r="I62" s="44">
        <f>I51+I61</f>
        <v>132</v>
      </c>
      <c r="J62" s="44">
        <f>J51+J61</f>
        <v>727</v>
      </c>
      <c r="K62" s="44"/>
      <c r="L62" s="44">
        <f>L51+L61</f>
        <v>81.639999999999986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49</v>
      </c>
      <c r="F63" s="21">
        <v>200</v>
      </c>
      <c r="G63" s="21">
        <v>14</v>
      </c>
      <c r="H63" s="21">
        <v>20</v>
      </c>
      <c r="I63" s="21">
        <v>31</v>
      </c>
      <c r="J63" s="21">
        <v>360</v>
      </c>
      <c r="K63" s="22"/>
      <c r="L63" s="21">
        <v>41.27</v>
      </c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 t="s">
        <v>68</v>
      </c>
      <c r="F65" s="28">
        <v>200</v>
      </c>
      <c r="G65" s="28">
        <v>1</v>
      </c>
      <c r="H65" s="28">
        <v>0</v>
      </c>
      <c r="I65" s="28">
        <v>11</v>
      </c>
      <c r="J65" s="28">
        <v>53</v>
      </c>
      <c r="K65" s="29"/>
      <c r="L65" s="28">
        <v>4.84</v>
      </c>
    </row>
    <row r="66" spans="1:12" ht="15" x14ac:dyDescent="0.25">
      <c r="A66" s="23"/>
      <c r="B66" s="24"/>
      <c r="C66" s="25"/>
      <c r="D66" s="30" t="s">
        <v>26</v>
      </c>
      <c r="E66" s="27" t="s">
        <v>50</v>
      </c>
      <c r="F66" s="28">
        <v>70</v>
      </c>
      <c r="G66" s="28">
        <v>7</v>
      </c>
      <c r="H66" s="28">
        <v>3</v>
      </c>
      <c r="I66" s="28">
        <v>28</v>
      </c>
      <c r="J66" s="28">
        <v>150</v>
      </c>
      <c r="K66" s="29"/>
      <c r="L66" s="28">
        <v>10.220000000000001</v>
      </c>
    </row>
    <row r="67" spans="1:12" ht="15" x14ac:dyDescent="0.25">
      <c r="A67" s="23"/>
      <c r="B67" s="24"/>
      <c r="C67" s="25"/>
      <c r="D67" s="30" t="s">
        <v>27</v>
      </c>
      <c r="E67" s="27" t="s">
        <v>51</v>
      </c>
      <c r="F67" s="28">
        <v>45</v>
      </c>
      <c r="G67" s="28">
        <v>2</v>
      </c>
      <c r="H67" s="28">
        <v>5</v>
      </c>
      <c r="I67" s="28">
        <v>18</v>
      </c>
      <c r="J67" s="28">
        <v>117</v>
      </c>
      <c r="K67" s="29"/>
      <c r="L67" s="28">
        <v>24.67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515</v>
      </c>
      <c r="G70" s="36">
        <f>SUM(G63:G69)</f>
        <v>24</v>
      </c>
      <c r="H70" s="36">
        <f>SUM(H63:H69)</f>
        <v>28</v>
      </c>
      <c r="I70" s="36">
        <f>SUM(I63:I69)</f>
        <v>88</v>
      </c>
      <c r="J70" s="36">
        <f>SUM(J63:J69)</f>
        <v>680</v>
      </c>
      <c r="K70" s="37"/>
      <c r="L70" s="36">
        <f>SUM(L63:L69)</f>
        <v>81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2" t="s">
        <v>37</v>
      </c>
      <c r="D81" s="53"/>
      <c r="E81" s="43"/>
      <c r="F81" s="44">
        <f>F70+F80</f>
        <v>515</v>
      </c>
      <c r="G81" s="44">
        <f>G70+G80</f>
        <v>24</v>
      </c>
      <c r="H81" s="44">
        <f>H70+H80</f>
        <v>28</v>
      </c>
      <c r="I81" s="44">
        <f>I70+I80</f>
        <v>88</v>
      </c>
      <c r="J81" s="44">
        <f>J70+J80</f>
        <v>680</v>
      </c>
      <c r="K81" s="44"/>
      <c r="L81" s="44">
        <f>L70+L80</f>
        <v>81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52</v>
      </c>
      <c r="F82" s="21">
        <v>200</v>
      </c>
      <c r="G82" s="21">
        <v>8</v>
      </c>
      <c r="H82" s="21">
        <v>5</v>
      </c>
      <c r="I82" s="21">
        <v>54</v>
      </c>
      <c r="J82" s="21">
        <v>286</v>
      </c>
      <c r="K82" s="22"/>
      <c r="L82" s="21">
        <v>31.49</v>
      </c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 t="s">
        <v>53</v>
      </c>
      <c r="F84" s="28">
        <v>200</v>
      </c>
      <c r="G84" s="28">
        <v>0</v>
      </c>
      <c r="H84" s="28">
        <v>0</v>
      </c>
      <c r="I84" s="28">
        <v>20</v>
      </c>
      <c r="J84" s="28">
        <v>78</v>
      </c>
      <c r="K84" s="29"/>
      <c r="L84" s="28">
        <v>7.75</v>
      </c>
    </row>
    <row r="85" spans="1:12" ht="15" x14ac:dyDescent="0.25">
      <c r="A85" s="23"/>
      <c r="B85" s="24"/>
      <c r="C85" s="25"/>
      <c r="D85" s="30" t="s">
        <v>26</v>
      </c>
      <c r="E85" s="27" t="s">
        <v>45</v>
      </c>
      <c r="F85" s="28">
        <v>80</v>
      </c>
      <c r="G85" s="28">
        <v>7</v>
      </c>
      <c r="H85" s="28">
        <v>12</v>
      </c>
      <c r="I85" s="28">
        <v>28</v>
      </c>
      <c r="J85" s="28">
        <v>254</v>
      </c>
      <c r="K85" s="29"/>
      <c r="L85" s="28">
        <v>19.02</v>
      </c>
    </row>
    <row r="86" spans="1:12" ht="15" x14ac:dyDescent="0.25">
      <c r="A86" s="23"/>
      <c r="B86" s="24"/>
      <c r="C86" s="25"/>
      <c r="D86" s="30" t="s">
        <v>27</v>
      </c>
      <c r="E86" s="27" t="s">
        <v>46</v>
      </c>
      <c r="F86" s="28">
        <v>150</v>
      </c>
      <c r="G86" s="28">
        <v>1</v>
      </c>
      <c r="H86" s="28">
        <v>1</v>
      </c>
      <c r="I86" s="28">
        <v>21</v>
      </c>
      <c r="J86" s="28">
        <v>71</v>
      </c>
      <c r="K86" s="29"/>
      <c r="L86" s="28">
        <v>24.67</v>
      </c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630</v>
      </c>
      <c r="G89" s="36">
        <f>SUM(G82:G88)</f>
        <v>16</v>
      </c>
      <c r="H89" s="36">
        <f>SUM(H82:H88)</f>
        <v>18</v>
      </c>
      <c r="I89" s="36">
        <f>SUM(I82:I88)</f>
        <v>123</v>
      </c>
      <c r="J89" s="36">
        <f>SUM(J82:J88)</f>
        <v>689</v>
      </c>
      <c r="K89" s="37"/>
      <c r="L89" s="36">
        <f>SUM(L82:L88)</f>
        <v>82.929999999999993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2" t="s">
        <v>37</v>
      </c>
      <c r="D100" s="53"/>
      <c r="E100" s="43"/>
      <c r="F100" s="44">
        <f>F89+F99</f>
        <v>630</v>
      </c>
      <c r="G100" s="44">
        <f>G89+G99</f>
        <v>16</v>
      </c>
      <c r="H100" s="44">
        <f>H89+H99</f>
        <v>18</v>
      </c>
      <c r="I100" s="44">
        <f>I89+I99</f>
        <v>123</v>
      </c>
      <c r="J100" s="44">
        <f>J89+J99</f>
        <v>689</v>
      </c>
      <c r="K100" s="44"/>
      <c r="L100" s="44">
        <f>L89+L99</f>
        <v>82.929999999999993</v>
      </c>
    </row>
    <row r="101" spans="1:12" ht="15" x14ac:dyDescent="0.25">
      <c r="A101" s="16">
        <v>2</v>
      </c>
      <c r="B101" s="17">
        <v>6</v>
      </c>
      <c r="C101" s="18" t="s">
        <v>23</v>
      </c>
      <c r="D101" s="19" t="s">
        <v>24</v>
      </c>
      <c r="E101" s="20" t="s">
        <v>64</v>
      </c>
      <c r="F101" s="21">
        <v>180</v>
      </c>
      <c r="G101" s="21">
        <v>20</v>
      </c>
      <c r="H101" s="21">
        <v>4</v>
      </c>
      <c r="I101" s="21">
        <v>30</v>
      </c>
      <c r="J101" s="21">
        <v>239</v>
      </c>
      <c r="K101" s="22"/>
      <c r="L101" s="21">
        <v>20.94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 t="s">
        <v>65</v>
      </c>
      <c r="F103" s="28">
        <v>200</v>
      </c>
      <c r="G103" s="28">
        <v>8</v>
      </c>
      <c r="H103" s="28">
        <v>4</v>
      </c>
      <c r="I103" s="28">
        <v>18</v>
      </c>
      <c r="J103" s="28">
        <v>132</v>
      </c>
      <c r="K103" s="29"/>
      <c r="L103" s="28">
        <v>13.52</v>
      </c>
    </row>
    <row r="104" spans="1:12" ht="15" x14ac:dyDescent="0.25">
      <c r="A104" s="23"/>
      <c r="B104" s="24"/>
      <c r="C104" s="25"/>
      <c r="D104" s="30" t="s">
        <v>26</v>
      </c>
      <c r="E104" s="27" t="s">
        <v>40</v>
      </c>
      <c r="F104" s="28">
        <v>50</v>
      </c>
      <c r="G104" s="28">
        <v>6</v>
      </c>
      <c r="H104" s="28">
        <v>2</v>
      </c>
      <c r="I104" s="28">
        <v>24</v>
      </c>
      <c r="J104" s="28">
        <v>121</v>
      </c>
      <c r="K104" s="29"/>
      <c r="L104" s="28">
        <v>3.72</v>
      </c>
    </row>
    <row r="105" spans="1:12" ht="15" x14ac:dyDescent="0.25">
      <c r="A105" s="23"/>
      <c r="B105" s="24"/>
      <c r="C105" s="25"/>
      <c r="D105" s="30" t="s">
        <v>27</v>
      </c>
      <c r="E105" s="27" t="s">
        <v>46</v>
      </c>
      <c r="F105" s="28">
        <v>195</v>
      </c>
      <c r="G105" s="28">
        <v>2</v>
      </c>
      <c r="H105" s="28">
        <v>0</v>
      </c>
      <c r="I105" s="28">
        <v>15</v>
      </c>
      <c r="J105" s="28">
        <v>143</v>
      </c>
      <c r="K105" s="29"/>
      <c r="L105" s="28">
        <v>21.57</v>
      </c>
    </row>
    <row r="106" spans="1:12" ht="15" x14ac:dyDescent="0.25">
      <c r="A106" s="23"/>
      <c r="B106" s="24"/>
      <c r="C106" s="25"/>
      <c r="D106" s="26"/>
      <c r="E106" s="27" t="s">
        <v>66</v>
      </c>
      <c r="F106" s="28">
        <v>45</v>
      </c>
      <c r="G106" s="28">
        <v>2</v>
      </c>
      <c r="H106" s="28">
        <v>5</v>
      </c>
      <c r="I106" s="28">
        <v>18</v>
      </c>
      <c r="J106" s="28">
        <v>117</v>
      </c>
      <c r="K106" s="29"/>
      <c r="L106" s="28">
        <v>25.25</v>
      </c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670</v>
      </c>
      <c r="G108" s="36">
        <f>SUM(G101:G107)</f>
        <v>38</v>
      </c>
      <c r="H108" s="36">
        <f>SUM(H101:H107)</f>
        <v>15</v>
      </c>
      <c r="I108" s="36">
        <f>SUM(I101:I107)</f>
        <v>105</v>
      </c>
      <c r="J108" s="36">
        <f>SUM(J101:J107)</f>
        <v>752</v>
      </c>
      <c r="K108" s="37"/>
      <c r="L108" s="36">
        <f>SUM(L101:L107)</f>
        <v>85</v>
      </c>
    </row>
    <row r="109" spans="1:12" ht="15" x14ac:dyDescent="0.25">
      <c r="A109" s="38">
        <f>A101</f>
        <v>2</v>
      </c>
      <c r="B109" s="39">
        <f>B101</f>
        <v>6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6</v>
      </c>
      <c r="C119" s="52" t="s">
        <v>37</v>
      </c>
      <c r="D119" s="53"/>
      <c r="E119" s="43"/>
      <c r="F119" s="44">
        <f>F108+F118</f>
        <v>670</v>
      </c>
      <c r="G119" s="44">
        <f>G108+G118</f>
        <v>38</v>
      </c>
      <c r="H119" s="44">
        <f>H108+H118</f>
        <v>15</v>
      </c>
      <c r="I119" s="44">
        <f>I108+I118</f>
        <v>105</v>
      </c>
      <c r="J119" s="44">
        <f>J108+J118</f>
        <v>752</v>
      </c>
      <c r="K119" s="44"/>
      <c r="L119" s="44">
        <f>L108+L118</f>
        <v>85</v>
      </c>
    </row>
    <row r="120" spans="1:12" ht="15" x14ac:dyDescent="0.25">
      <c r="A120" s="45">
        <v>2</v>
      </c>
      <c r="B120" s="24">
        <v>7</v>
      </c>
      <c r="C120" s="18" t="s">
        <v>23</v>
      </c>
      <c r="D120" s="19" t="s">
        <v>24</v>
      </c>
      <c r="E120" s="20" t="s">
        <v>54</v>
      </c>
      <c r="F120" s="21">
        <v>200</v>
      </c>
      <c r="G120" s="21">
        <v>8</v>
      </c>
      <c r="H120" s="21">
        <v>5</v>
      </c>
      <c r="I120" s="21">
        <v>54</v>
      </c>
      <c r="J120" s="21">
        <v>286</v>
      </c>
      <c r="K120" s="22"/>
      <c r="L120" s="21">
        <v>33</v>
      </c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 t="s">
        <v>55</v>
      </c>
      <c r="F122" s="28">
        <v>200</v>
      </c>
      <c r="G122" s="28">
        <v>1</v>
      </c>
      <c r="H122" s="28">
        <v>0</v>
      </c>
      <c r="I122" s="28">
        <v>31</v>
      </c>
      <c r="J122" s="28">
        <v>53</v>
      </c>
      <c r="K122" s="29"/>
      <c r="L122" s="28">
        <v>4.84</v>
      </c>
    </row>
    <row r="123" spans="1:12" ht="15" x14ac:dyDescent="0.25">
      <c r="A123" s="45"/>
      <c r="B123" s="24"/>
      <c r="C123" s="25"/>
      <c r="D123" s="30" t="s">
        <v>26</v>
      </c>
      <c r="E123" s="27" t="s">
        <v>56</v>
      </c>
      <c r="F123" s="28">
        <v>80</v>
      </c>
      <c r="G123" s="28">
        <v>7</v>
      </c>
      <c r="H123" s="28">
        <v>12</v>
      </c>
      <c r="I123" s="28">
        <v>28</v>
      </c>
      <c r="J123" s="28">
        <v>254</v>
      </c>
      <c r="K123" s="29"/>
      <c r="L123" s="28">
        <v>19.02</v>
      </c>
    </row>
    <row r="124" spans="1:12" ht="15" x14ac:dyDescent="0.25">
      <c r="A124" s="45"/>
      <c r="B124" s="24"/>
      <c r="C124" s="25"/>
      <c r="D124" s="30" t="s">
        <v>27</v>
      </c>
      <c r="E124" s="27" t="s">
        <v>46</v>
      </c>
      <c r="F124" s="28">
        <v>178</v>
      </c>
      <c r="G124" s="28">
        <v>1</v>
      </c>
      <c r="H124" s="28">
        <v>1</v>
      </c>
      <c r="I124" s="28">
        <v>21</v>
      </c>
      <c r="J124" s="28">
        <v>71</v>
      </c>
      <c r="K124" s="29"/>
      <c r="L124" s="28">
        <v>25.03</v>
      </c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658</v>
      </c>
      <c r="G127" s="36">
        <f>SUM(G120:G126)</f>
        <v>17</v>
      </c>
      <c r="H127" s="36">
        <f>SUM(H120:H126)</f>
        <v>18</v>
      </c>
      <c r="I127" s="36">
        <f>SUM(I120:I126)</f>
        <v>134</v>
      </c>
      <c r="J127" s="36">
        <f>SUM(J120:J126)</f>
        <v>664</v>
      </c>
      <c r="K127" s="37"/>
      <c r="L127" s="36">
        <f>SUM(L120:L126)</f>
        <v>81.89</v>
      </c>
    </row>
    <row r="128" spans="1:12" ht="15" x14ac:dyDescent="0.25">
      <c r="A128" s="39">
        <f>A120</f>
        <v>2</v>
      </c>
      <c r="B128" s="39">
        <f>B120</f>
        <v>7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7</v>
      </c>
      <c r="C138" s="52" t="s">
        <v>37</v>
      </c>
      <c r="D138" s="53"/>
      <c r="E138" s="43"/>
      <c r="F138" s="44">
        <f>F127+F137</f>
        <v>658</v>
      </c>
      <c r="G138" s="44">
        <f>G127+G137</f>
        <v>17</v>
      </c>
      <c r="H138" s="44">
        <f>H127+H137</f>
        <v>18</v>
      </c>
      <c r="I138" s="44">
        <f>I127+I137</f>
        <v>134</v>
      </c>
      <c r="J138" s="44">
        <f>J127+J137</f>
        <v>664</v>
      </c>
      <c r="K138" s="44"/>
      <c r="L138" s="44">
        <f>L127+L137</f>
        <v>81.89</v>
      </c>
    </row>
    <row r="139" spans="1:12" ht="15" x14ac:dyDescent="0.25">
      <c r="A139" s="16">
        <v>2</v>
      </c>
      <c r="B139" s="17">
        <v>8</v>
      </c>
      <c r="C139" s="18" t="s">
        <v>23</v>
      </c>
      <c r="D139" s="19" t="s">
        <v>24</v>
      </c>
      <c r="E139" s="20" t="s">
        <v>57</v>
      </c>
      <c r="F139" s="21">
        <v>200</v>
      </c>
      <c r="G139" s="21">
        <v>16</v>
      </c>
      <c r="H139" s="21">
        <v>27</v>
      </c>
      <c r="I139" s="21">
        <v>26</v>
      </c>
      <c r="J139" s="21">
        <v>392</v>
      </c>
      <c r="K139" s="22"/>
      <c r="L139" s="21">
        <v>31.76</v>
      </c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 t="s">
        <v>69</v>
      </c>
      <c r="F141" s="28">
        <v>200</v>
      </c>
      <c r="G141" s="28">
        <v>0</v>
      </c>
      <c r="H141" s="28">
        <v>1</v>
      </c>
      <c r="I141" s="28">
        <v>14</v>
      </c>
      <c r="J141" s="28">
        <v>56</v>
      </c>
      <c r="K141" s="29"/>
      <c r="L141" s="28">
        <v>13.52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45</v>
      </c>
      <c r="F142" s="28">
        <v>80</v>
      </c>
      <c r="G142" s="28">
        <v>6</v>
      </c>
      <c r="H142" s="28">
        <v>10</v>
      </c>
      <c r="I142" s="28">
        <v>37</v>
      </c>
      <c r="J142" s="28">
        <v>213</v>
      </c>
      <c r="K142" s="29"/>
      <c r="L142" s="28">
        <v>19.02</v>
      </c>
    </row>
    <row r="143" spans="1:12" ht="15" x14ac:dyDescent="0.25">
      <c r="A143" s="23"/>
      <c r="B143" s="24"/>
      <c r="C143" s="25"/>
      <c r="D143" s="30" t="s">
        <v>27</v>
      </c>
      <c r="E143" s="27" t="s">
        <v>44</v>
      </c>
      <c r="F143" s="28">
        <v>124</v>
      </c>
      <c r="G143" s="28">
        <v>3</v>
      </c>
      <c r="H143" s="28">
        <v>1</v>
      </c>
      <c r="I143" s="28">
        <v>55</v>
      </c>
      <c r="J143" s="28">
        <v>234</v>
      </c>
      <c r="K143" s="29"/>
      <c r="L143" s="28">
        <v>17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604</v>
      </c>
      <c r="G146" s="36">
        <f>SUM(G139:G145)</f>
        <v>25</v>
      </c>
      <c r="H146" s="36">
        <f>SUM(H139:H145)</f>
        <v>39</v>
      </c>
      <c r="I146" s="36">
        <f>SUM(I139:I145)</f>
        <v>132</v>
      </c>
      <c r="J146" s="36">
        <f>SUM(J139:J145)</f>
        <v>895</v>
      </c>
      <c r="K146" s="37"/>
      <c r="L146" s="36">
        <f>SUM(L139:L145)</f>
        <v>81.3</v>
      </c>
    </row>
    <row r="147" spans="1:12" ht="15" x14ac:dyDescent="0.25">
      <c r="A147" s="38">
        <f>A139</f>
        <v>2</v>
      </c>
      <c r="B147" s="39">
        <f>B139</f>
        <v>8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8</v>
      </c>
      <c r="C157" s="52" t="s">
        <v>37</v>
      </c>
      <c r="D157" s="53"/>
      <c r="E157" s="43"/>
      <c r="F157" s="44">
        <f>F146+F156</f>
        <v>604</v>
      </c>
      <c r="G157" s="44">
        <f>G146+G156</f>
        <v>25</v>
      </c>
      <c r="H157" s="44">
        <f>H146+H156</f>
        <v>39</v>
      </c>
      <c r="I157" s="44">
        <f>I146+I156</f>
        <v>132</v>
      </c>
      <c r="J157" s="44">
        <f>J146+J156</f>
        <v>895</v>
      </c>
      <c r="K157" s="44"/>
      <c r="L157" s="44">
        <f>L146+L156</f>
        <v>81.3</v>
      </c>
    </row>
    <row r="158" spans="1:12" ht="15" x14ac:dyDescent="0.25">
      <c r="A158" s="16">
        <v>2</v>
      </c>
      <c r="B158" s="17">
        <v>9</v>
      </c>
      <c r="C158" s="18" t="s">
        <v>23</v>
      </c>
      <c r="D158" s="19" t="s">
        <v>24</v>
      </c>
      <c r="E158" s="20" t="s">
        <v>47</v>
      </c>
      <c r="F158" s="21">
        <v>200</v>
      </c>
      <c r="G158" s="21">
        <v>8</v>
      </c>
      <c r="H158" s="21">
        <v>5</v>
      </c>
      <c r="I158" s="21">
        <v>54</v>
      </c>
      <c r="J158" s="21">
        <v>286</v>
      </c>
      <c r="K158" s="22"/>
      <c r="L158" s="21">
        <v>31.49</v>
      </c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 t="s">
        <v>53</v>
      </c>
      <c r="F160" s="28">
        <v>200</v>
      </c>
      <c r="G160" s="28">
        <v>0</v>
      </c>
      <c r="H160" s="28">
        <v>0</v>
      </c>
      <c r="I160" s="28">
        <v>20</v>
      </c>
      <c r="J160" s="28">
        <v>78</v>
      </c>
      <c r="K160" s="29"/>
      <c r="L160" s="28">
        <v>7.75</v>
      </c>
    </row>
    <row r="161" spans="1:12" ht="15" x14ac:dyDescent="0.25">
      <c r="A161" s="23"/>
      <c r="B161" s="24"/>
      <c r="C161" s="25"/>
      <c r="D161" s="30" t="s">
        <v>26</v>
      </c>
      <c r="E161" s="27" t="s">
        <v>45</v>
      </c>
      <c r="F161" s="28">
        <v>80</v>
      </c>
      <c r="G161" s="28">
        <v>7</v>
      </c>
      <c r="H161" s="28">
        <v>12</v>
      </c>
      <c r="I161" s="28">
        <v>28</v>
      </c>
      <c r="J161" s="28">
        <v>254</v>
      </c>
      <c r="K161" s="29"/>
      <c r="L161" s="28">
        <v>20.49</v>
      </c>
    </row>
    <row r="162" spans="1:12" ht="15" x14ac:dyDescent="0.25">
      <c r="A162" s="23"/>
      <c r="B162" s="24"/>
      <c r="C162" s="25"/>
      <c r="D162" s="30" t="s">
        <v>27</v>
      </c>
      <c r="E162" s="27" t="s">
        <v>46</v>
      </c>
      <c r="F162" s="28">
        <v>150</v>
      </c>
      <c r="G162" s="28">
        <v>1</v>
      </c>
      <c r="H162" s="28">
        <v>1</v>
      </c>
      <c r="I162" s="28">
        <v>21</v>
      </c>
      <c r="J162" s="28">
        <v>71</v>
      </c>
      <c r="K162" s="29"/>
      <c r="L162" s="28">
        <v>21.91</v>
      </c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630</v>
      </c>
      <c r="G165" s="36">
        <f>SUM(G158:G164)</f>
        <v>16</v>
      </c>
      <c r="H165" s="36">
        <f>SUM(H158:H164)</f>
        <v>18</v>
      </c>
      <c r="I165" s="36">
        <f>SUM(I158:I164)</f>
        <v>123</v>
      </c>
      <c r="J165" s="36">
        <f>SUM(J158:J164)</f>
        <v>689</v>
      </c>
      <c r="K165" s="37"/>
      <c r="L165" s="36">
        <f>SUM(L158:L164)</f>
        <v>81.639999999999986</v>
      </c>
    </row>
    <row r="166" spans="1:12" ht="15" x14ac:dyDescent="0.25">
      <c r="A166" s="38">
        <f>A158</f>
        <v>2</v>
      </c>
      <c r="B166" s="39">
        <f>B158</f>
        <v>9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9</v>
      </c>
      <c r="C176" s="52" t="s">
        <v>37</v>
      </c>
      <c r="D176" s="53"/>
      <c r="E176" s="43"/>
      <c r="F176" s="44">
        <f>F165+F175</f>
        <v>630</v>
      </c>
      <c r="G176" s="44">
        <f>G165+G175</f>
        <v>16</v>
      </c>
      <c r="H176" s="44">
        <f>H165+H175</f>
        <v>18</v>
      </c>
      <c r="I176" s="44">
        <f>I165+I175</f>
        <v>123</v>
      </c>
      <c r="J176" s="44">
        <f>J165+J175</f>
        <v>689</v>
      </c>
      <c r="K176" s="44"/>
      <c r="L176" s="44">
        <f>L165+L175</f>
        <v>81.639999999999986</v>
      </c>
    </row>
    <row r="177" spans="1:12" ht="15" x14ac:dyDescent="0.25">
      <c r="A177" s="16">
        <v>2</v>
      </c>
      <c r="B177" s="17">
        <v>10</v>
      </c>
      <c r="C177" s="18" t="s">
        <v>23</v>
      </c>
      <c r="D177" s="19" t="s">
        <v>24</v>
      </c>
      <c r="E177" s="20" t="s">
        <v>58</v>
      </c>
      <c r="F177" s="21">
        <v>200</v>
      </c>
      <c r="G177" s="21">
        <v>24</v>
      </c>
      <c r="H177" s="21">
        <v>10</v>
      </c>
      <c r="I177" s="21">
        <v>19</v>
      </c>
      <c r="J177" s="21">
        <v>264</v>
      </c>
      <c r="K177" s="22"/>
      <c r="L177" s="21">
        <v>45.92</v>
      </c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 t="s">
        <v>42</v>
      </c>
      <c r="F179" s="28">
        <v>200</v>
      </c>
      <c r="G179" s="28">
        <v>2</v>
      </c>
      <c r="H179" s="28">
        <v>2</v>
      </c>
      <c r="I179" s="28">
        <v>3</v>
      </c>
      <c r="J179" s="28">
        <v>38</v>
      </c>
      <c r="K179" s="29"/>
      <c r="L179" s="28">
        <v>9.41</v>
      </c>
    </row>
    <row r="180" spans="1:12" ht="15" x14ac:dyDescent="0.25">
      <c r="A180" s="23"/>
      <c r="B180" s="24"/>
      <c r="C180" s="25"/>
      <c r="D180" s="30" t="s">
        <v>26</v>
      </c>
      <c r="E180" s="27" t="s">
        <v>40</v>
      </c>
      <c r="F180" s="28">
        <v>60</v>
      </c>
      <c r="G180" s="28">
        <v>7</v>
      </c>
      <c r="H180" s="28">
        <v>2</v>
      </c>
      <c r="I180" s="28">
        <v>29</v>
      </c>
      <c r="J180" s="28">
        <v>145</v>
      </c>
      <c r="K180" s="29"/>
      <c r="L180" s="28">
        <v>3.72</v>
      </c>
    </row>
    <row r="181" spans="1:12" ht="15" x14ac:dyDescent="0.25">
      <c r="A181" s="23"/>
      <c r="B181" s="24"/>
      <c r="C181" s="25"/>
      <c r="D181" s="30" t="s">
        <v>27</v>
      </c>
      <c r="E181" s="27" t="s">
        <v>51</v>
      </c>
      <c r="F181" s="28">
        <v>45</v>
      </c>
      <c r="G181" s="28">
        <v>2</v>
      </c>
      <c r="H181" s="28">
        <v>5</v>
      </c>
      <c r="I181" s="28">
        <v>18</v>
      </c>
      <c r="J181" s="28">
        <v>117</v>
      </c>
      <c r="K181" s="29"/>
      <c r="L181" s="28">
        <v>24.67</v>
      </c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505</v>
      </c>
      <c r="G184" s="36">
        <f>SUM(G177:G183)</f>
        <v>35</v>
      </c>
      <c r="H184" s="36">
        <f>SUM(H177:H183)</f>
        <v>19</v>
      </c>
      <c r="I184" s="36">
        <f>SUM(I177:I183)</f>
        <v>69</v>
      </c>
      <c r="J184" s="36">
        <f>SUM(J177:J183)</f>
        <v>564</v>
      </c>
      <c r="K184" s="37"/>
      <c r="L184" s="36">
        <f>SUM(L177:L183)</f>
        <v>83.72</v>
      </c>
    </row>
    <row r="185" spans="1:12" ht="15" x14ac:dyDescent="0.25">
      <c r="A185" s="38">
        <f>A177</f>
        <v>2</v>
      </c>
      <c r="B185" s="39">
        <f>B177</f>
        <v>10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10</v>
      </c>
      <c r="C195" s="52" t="s">
        <v>37</v>
      </c>
      <c r="D195" s="53"/>
      <c r="E195" s="43"/>
      <c r="F195" s="44">
        <f>F184+F194</f>
        <v>505</v>
      </c>
      <c r="G195" s="44">
        <f>G184+G194</f>
        <v>35</v>
      </c>
      <c r="H195" s="44">
        <f>H184+H194</f>
        <v>19</v>
      </c>
      <c r="I195" s="44">
        <f>I184+I194</f>
        <v>69</v>
      </c>
      <c r="J195" s="44">
        <f>J184+J194</f>
        <v>564</v>
      </c>
      <c r="K195" s="44"/>
      <c r="L195" s="44">
        <f>L184+L194</f>
        <v>83.72</v>
      </c>
    </row>
    <row r="196" spans="1:12" x14ac:dyDescent="0.2">
      <c r="A196" s="48"/>
      <c r="B196" s="49"/>
      <c r="C196" s="54" t="s">
        <v>38</v>
      </c>
      <c r="D196" s="55"/>
      <c r="E196" s="56"/>
      <c r="F196" s="50">
        <f>(F24+F43+F62+F81+F100+F119+F138+F157+F176+F195)/(IF(F24=0, 0, 1)+IF(F43=0, 0, 1)+IF(F62=0, 0, 1)+IF(F81=0, 0, 1)+IF(F100=0, 0, 1)+IF(F119=0, 0, 1)+IF(F138=0, 0, 1)+IF(F157=0, 0, 1)+IF(F176=0, 0, 1)+IF(F195=0, 0, 1))</f>
        <v>617.4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22.084174999999998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20.123000000000001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105.52955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682.24599999999998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82.412999999999997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Library1</dc:creator>
  <cp:lastModifiedBy>Admin</cp:lastModifiedBy>
  <cp:lastPrinted>2024-09-16T10:33:19Z</cp:lastPrinted>
  <dcterms:created xsi:type="dcterms:W3CDTF">2023-10-25T13:42:10Z</dcterms:created>
  <dcterms:modified xsi:type="dcterms:W3CDTF">2024-09-16T10:36:21Z</dcterms:modified>
</cp:coreProperties>
</file>